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1 TRIM 16" sheetId="1" r:id="rId1"/>
    <sheet name="Hoja1" sheetId="2" r:id="rId2"/>
    <sheet name="Hoja2" sheetId="3" r:id="rId3"/>
    <sheet name="Hoja3" sheetId="4" r:id="rId4"/>
    <sheet name="Hoja4" sheetId="5" r:id="rId5"/>
  </sheets>
  <definedNames>
    <definedName name="_xlnm.Print_Area" localSheetId="0">'1 TRIM 16'!#REF!</definedName>
  </definedNames>
  <calcPr fullCalcOnLoad="1"/>
</workbook>
</file>

<file path=xl/sharedStrings.xml><?xml version="1.0" encoding="utf-8"?>
<sst xmlns="http://schemas.openxmlformats.org/spreadsheetml/2006/main" count="357" uniqueCount="120">
  <si>
    <t>Descripción Expediente</t>
  </si>
  <si>
    <t>Provincia/NUTS</t>
  </si>
  <si>
    <t>Objeto del Gasto</t>
  </si>
  <si>
    <t>SubObjeto de Gasto</t>
  </si>
  <si>
    <t>CIF/NIF Adjudicatario</t>
  </si>
  <si>
    <t>Importe Adjudicación Neto</t>
  </si>
  <si>
    <t>Tipo IVA Adjudicación</t>
  </si>
  <si>
    <t>Importe IVA Adjudicación</t>
  </si>
  <si>
    <t>Fecha Adjudicación</t>
  </si>
  <si>
    <t>052</t>
  </si>
  <si>
    <t>053</t>
  </si>
  <si>
    <t>Tipo de Plazo</t>
  </si>
  <si>
    <t>Plazo Ejecución</t>
  </si>
  <si>
    <t>Día</t>
  </si>
  <si>
    <t>Mes</t>
  </si>
  <si>
    <t>Año</t>
  </si>
  <si>
    <t>Servicio guardamuebles y custodia</t>
  </si>
  <si>
    <t>B45209442</t>
  </si>
  <si>
    <t xml:space="preserve">402 </t>
  </si>
  <si>
    <t>Adquisición suministro eléctrico</t>
  </si>
  <si>
    <t>Adquisición suministro gasolina/gasoleo</t>
  </si>
  <si>
    <t>402</t>
  </si>
  <si>
    <t>Servicio Especialidades Técnicas Integral (Seguridad, Higiene Industrial, Esgonomía y Psicosociología)</t>
  </si>
  <si>
    <t>325</t>
  </si>
  <si>
    <t>B02318574</t>
  </si>
  <si>
    <t>Servicio Vigilancia de la Salud Colectiva (Cuenca, Ciudad Real y Toledo)</t>
  </si>
  <si>
    <t>Consumo telefónico varias lineas moviles</t>
  </si>
  <si>
    <t>28</t>
  </si>
  <si>
    <t>.02</t>
  </si>
  <si>
    <t>45</t>
  </si>
  <si>
    <t>305</t>
  </si>
  <si>
    <t>A-78923125</t>
  </si>
  <si>
    <t>B-82749557</t>
  </si>
  <si>
    <t>Adquisición material fungible (espejo mágico para hologramas del taller de luz y óptica)</t>
  </si>
  <si>
    <t>Adquisición material eléctrico fungible</t>
  </si>
  <si>
    <t>16</t>
  </si>
  <si>
    <t>A-16005050</t>
  </si>
  <si>
    <t>Adquisición generador corriente PASCO mod. EM-8090</t>
  </si>
  <si>
    <t>04527175Q</t>
  </si>
  <si>
    <t>Adquisición pila botón 2025 3V Duracel</t>
  </si>
  <si>
    <t>04568468R</t>
  </si>
  <si>
    <t>321</t>
  </si>
  <si>
    <t>02640639D</t>
  </si>
  <si>
    <t>Servicio mensajeria terrestre</t>
  </si>
  <si>
    <t>304</t>
  </si>
  <si>
    <t>B45644564</t>
  </si>
  <si>
    <t>A79707345</t>
  </si>
  <si>
    <t>A95758389</t>
  </si>
  <si>
    <t>GASTO Nº AS</t>
  </si>
  <si>
    <t>Adquisición material fungible para talleres</t>
  </si>
  <si>
    <t>B16145450</t>
  </si>
  <si>
    <t xml:space="preserve">Consumo telefónico </t>
  </si>
  <si>
    <t>327</t>
  </si>
  <si>
    <t>24130453A</t>
  </si>
  <si>
    <t>18</t>
  </si>
  <si>
    <t>Redacción 3 fichas y artículo para catálogo exposición "La Moda Española del Siglo de Oro"</t>
  </si>
  <si>
    <t>Adquisición suministros librería</t>
  </si>
  <si>
    <t>04483215D</t>
  </si>
  <si>
    <t>Adquisición suministros fontanería</t>
  </si>
  <si>
    <t>B16008864</t>
  </si>
  <si>
    <t>Concierto y recital "Labyrinth of Dreams". Programa Actúa</t>
  </si>
  <si>
    <t>13</t>
  </si>
  <si>
    <t>326</t>
  </si>
  <si>
    <t>G13483565</t>
  </si>
  <si>
    <t>Renovación Exclusive anual Renova NominaPlus Elite Creta</t>
  </si>
  <si>
    <t>307</t>
  </si>
  <si>
    <t>B58836321</t>
  </si>
  <si>
    <t>Adquisición material encuadernación</t>
  </si>
  <si>
    <t>Adquisición libros para biblioteca</t>
  </si>
  <si>
    <t>B95413514</t>
  </si>
  <si>
    <t>B45572047</t>
  </si>
  <si>
    <t>Servicio mantenimiento Toshiba E-Estudio 281C y 4540 CSE</t>
  </si>
  <si>
    <t>302</t>
  </si>
  <si>
    <t>A45033693</t>
  </si>
  <si>
    <t>Consumo  eléctrico</t>
  </si>
  <si>
    <t>Suministros Ayuntamiento (Agua, Alcantarillado…)</t>
  </si>
  <si>
    <t>316</t>
  </si>
  <si>
    <t>U45615713</t>
  </si>
  <si>
    <t>Adquisición suministros informáticos</t>
  </si>
  <si>
    <t>Servicio de mantenimiento máquinas/servicios informáticos</t>
  </si>
  <si>
    <t>B45243474</t>
  </si>
  <si>
    <t>50283776A</t>
  </si>
  <si>
    <t>Adquisición suministros esmaltes y pinturas</t>
  </si>
  <si>
    <t>B16142457</t>
  </si>
  <si>
    <t>317</t>
  </si>
  <si>
    <t>B16123051</t>
  </si>
  <si>
    <t>Adquisición suministros</t>
  </si>
  <si>
    <t>B16116774</t>
  </si>
  <si>
    <t>Adquisición suministros electricos; cables, puentes de placa,…</t>
  </si>
  <si>
    <t>E16309916</t>
  </si>
  <si>
    <t>04580885K</t>
  </si>
  <si>
    <t>Servicio de lavandería y planchado de batas (talleres)</t>
  </si>
  <si>
    <t>Renovación Suscripción Básico Laboral</t>
  </si>
  <si>
    <t>A58417346</t>
  </si>
  <si>
    <t>Transporte obra arte de la Catedral de Siguenza al Centro de Restauraón CLM</t>
  </si>
  <si>
    <t>320</t>
  </si>
  <si>
    <t>B45595667</t>
  </si>
  <si>
    <t>19</t>
  </si>
  <si>
    <t>B12278715</t>
  </si>
  <si>
    <t>Adquisición material y repuestos para salas en Museo de las Ciencias</t>
  </si>
  <si>
    <t>B28984094</t>
  </si>
  <si>
    <t>PREMIO CERTAMEN RELATOS BREVES</t>
  </si>
  <si>
    <t>03213277Q</t>
  </si>
  <si>
    <t>18457778W</t>
  </si>
  <si>
    <t>18457371D</t>
  </si>
  <si>
    <t>48</t>
  </si>
  <si>
    <t>14888526M</t>
  </si>
  <si>
    <t>72110042M</t>
  </si>
  <si>
    <t>37</t>
  </si>
  <si>
    <t>03827391F</t>
  </si>
  <si>
    <t>401</t>
  </si>
  <si>
    <t>Libro "Escenarios Quijote"</t>
  </si>
  <si>
    <t>3</t>
  </si>
  <si>
    <t xml:space="preserve">Adquisición suministro eléctrico </t>
  </si>
  <si>
    <t>1º TRIMESTRE/2016</t>
  </si>
  <si>
    <t>Asesoramiento jurídico</t>
  </si>
  <si>
    <t>Notaria</t>
  </si>
  <si>
    <t>Alojamiento reunión Fundación Starlight y Cel Fosc</t>
  </si>
  <si>
    <t xml:space="preserve">Alojamiento reunión Fundación Starlight y Cel Fosc </t>
  </si>
  <si>
    <t>FUNDACIÓN IMPULSA CASTILLA LA MANCHA (ANTIGUA FUNDACION CULTURA Y DEPORTE CLM)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</si>
</sst>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C0A]dddd\,\ dd&quot; de &quot;mmmm&quot; de &quot;yyyy"/>
    <numFmt numFmtId="170" formatCode="0.000"/>
    <numFmt numFmtId="171" formatCode="#,##0\ _€"/>
    <numFmt numFmtId="172" formatCode="#,##0.00\ &quot;€&quot;"/>
    <numFmt numFmtId="173" formatCode="#,##0.00\ _€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dd\-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9" fontId="47" fillId="0" borderId="10" xfId="55" applyFont="1" applyBorder="1" applyAlignment="1">
      <alignment vertical="center" wrapText="1"/>
    </xf>
    <xf numFmtId="9" fontId="47" fillId="0" borderId="0" xfId="55" applyFont="1" applyAlignment="1">
      <alignment vertical="center" wrapText="1"/>
    </xf>
    <xf numFmtId="9" fontId="47" fillId="0" borderId="10" xfId="55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 wrapText="1"/>
    </xf>
    <xf numFmtId="9" fontId="23" fillId="0" borderId="10" xfId="55" applyFont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9" fontId="49" fillId="0" borderId="0" xfId="55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178" fontId="26" fillId="0" borderId="10" xfId="0" applyNumberFormat="1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9" fontId="50" fillId="0" borderId="0" xfId="55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wrapText="1"/>
    </xf>
    <xf numFmtId="0" fontId="50" fillId="33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pane ySplit="1" topLeftCell="A2" activePane="bottomLeft" state="frozen"/>
      <selection pane="topLeft" activeCell="G38" sqref="G38"/>
      <selection pane="bottomLeft" activeCell="J50" sqref="J50"/>
    </sheetView>
  </sheetViews>
  <sheetFormatPr defaultColWidth="11.57421875" defaultRowHeight="15"/>
  <cols>
    <col min="1" max="1" width="4.28125" style="36" customWidth="1"/>
    <col min="2" max="2" width="36.140625" style="2" customWidth="1"/>
    <col min="3" max="3" width="7.7109375" style="50" customWidth="1"/>
    <col min="4" max="4" width="7.57421875" style="17" customWidth="1"/>
    <col min="5" max="5" width="10.7109375" style="17" customWidth="1"/>
    <col min="6" max="6" width="9.7109375" style="17" customWidth="1"/>
    <col min="7" max="7" width="4.421875" style="17" customWidth="1"/>
    <col min="8" max="8" width="12.7109375" style="51" customWidth="1"/>
    <col min="9" max="9" width="4.140625" style="1" hidden="1" customWidth="1"/>
    <col min="10" max="10" width="10.57421875" style="58" customWidth="1"/>
    <col min="11" max="11" width="3.28125" style="4" hidden="1" customWidth="1"/>
    <col min="12" max="12" width="11.28125" style="16" customWidth="1"/>
    <col min="13" max="13" width="4.57421875" style="4" hidden="1" customWidth="1"/>
    <col min="14" max="14" width="4.8515625" style="6" hidden="1" customWidth="1"/>
    <col min="15" max="15" width="10.28125" style="24" customWidth="1"/>
    <col min="16" max="16" width="11.28125" style="33" customWidth="1"/>
    <col min="17" max="17" width="11.421875" style="0" customWidth="1"/>
    <col min="18" max="16384" width="11.57421875" style="16" customWidth="1"/>
  </cols>
  <sheetData>
    <row r="1" spans="1:16" s="25" customFormat="1" ht="27" customHeight="1">
      <c r="A1" s="40"/>
      <c r="B1" s="59" t="s">
        <v>119</v>
      </c>
      <c r="C1" s="59"/>
      <c r="D1" s="59"/>
      <c r="E1" s="59"/>
      <c r="F1" s="27"/>
      <c r="G1" s="27"/>
      <c r="H1" s="46"/>
      <c r="I1" s="12"/>
      <c r="J1" s="54"/>
      <c r="K1" s="13"/>
      <c r="L1" s="26"/>
      <c r="M1" s="13"/>
      <c r="N1" s="14"/>
      <c r="O1" s="59" t="s">
        <v>114</v>
      </c>
      <c r="P1" s="59"/>
    </row>
    <row r="2" spans="1:16" s="25" customFormat="1" ht="36.75" customHeight="1">
      <c r="A2" s="53" t="s">
        <v>48</v>
      </c>
      <c r="B2" s="15" t="s">
        <v>0</v>
      </c>
      <c r="C2" s="41" t="s">
        <v>1</v>
      </c>
      <c r="D2" s="15" t="s">
        <v>2</v>
      </c>
      <c r="E2" s="15" t="s">
        <v>3</v>
      </c>
      <c r="F2" s="15" t="s">
        <v>12</v>
      </c>
      <c r="G2" s="15" t="s">
        <v>11</v>
      </c>
      <c r="H2" s="43" t="s">
        <v>4</v>
      </c>
      <c r="I2" s="37"/>
      <c r="J2" s="43" t="s">
        <v>5</v>
      </c>
      <c r="K2" s="39"/>
      <c r="L2" s="15" t="s">
        <v>6</v>
      </c>
      <c r="M2" s="39"/>
      <c r="N2" s="38"/>
      <c r="O2" s="15" t="s">
        <v>7</v>
      </c>
      <c r="P2" s="15" t="s">
        <v>8</v>
      </c>
    </row>
    <row r="3" spans="1:16" ht="18" customHeight="1">
      <c r="A3" s="36">
        <v>2</v>
      </c>
      <c r="B3" s="35" t="s">
        <v>16</v>
      </c>
      <c r="C3" s="45" t="s">
        <v>29</v>
      </c>
      <c r="D3" s="45" t="s">
        <v>9</v>
      </c>
      <c r="E3" s="45" t="s">
        <v>110</v>
      </c>
      <c r="F3" s="28" t="s">
        <v>14</v>
      </c>
      <c r="G3" s="22">
        <v>2</v>
      </c>
      <c r="H3" s="44" t="s">
        <v>17</v>
      </c>
      <c r="I3" s="7">
        <v>0</v>
      </c>
      <c r="J3" s="55">
        <v>120</v>
      </c>
      <c r="K3" s="3"/>
      <c r="L3" s="19">
        <v>25.2</v>
      </c>
      <c r="M3" s="3"/>
      <c r="N3" s="8"/>
      <c r="O3" s="20">
        <f aca="true" t="shared" si="0" ref="O3:O59">I3+J3+L3-N3</f>
        <v>145.2</v>
      </c>
      <c r="P3" s="23">
        <v>42373</v>
      </c>
    </row>
    <row r="4" spans="1:16" ht="15">
      <c r="A4" s="36">
        <v>154</v>
      </c>
      <c r="B4" s="34" t="s">
        <v>92</v>
      </c>
      <c r="C4" s="28" t="s">
        <v>27</v>
      </c>
      <c r="D4" s="45" t="s">
        <v>9</v>
      </c>
      <c r="E4" s="28" t="s">
        <v>21</v>
      </c>
      <c r="F4" s="28" t="s">
        <v>15</v>
      </c>
      <c r="G4" s="28" t="s">
        <v>112</v>
      </c>
      <c r="H4" s="44" t="s">
        <v>93</v>
      </c>
      <c r="I4" s="7">
        <v>0</v>
      </c>
      <c r="J4" s="56">
        <v>152</v>
      </c>
      <c r="K4" s="3"/>
      <c r="L4" s="19">
        <v>6.08</v>
      </c>
      <c r="M4" s="3"/>
      <c r="N4" s="9"/>
      <c r="O4" s="20">
        <f>I4+J4+L4-N4</f>
        <v>158.08</v>
      </c>
      <c r="P4" s="21">
        <v>42380</v>
      </c>
    </row>
    <row r="5" spans="1:16" ht="36">
      <c r="A5" s="36">
        <v>9</v>
      </c>
      <c r="B5" s="35" t="s">
        <v>22</v>
      </c>
      <c r="C5" s="28" t="s">
        <v>28</v>
      </c>
      <c r="D5" s="28" t="s">
        <v>10</v>
      </c>
      <c r="E5" s="28" t="s">
        <v>23</v>
      </c>
      <c r="F5" s="22" t="s">
        <v>13</v>
      </c>
      <c r="G5" s="22">
        <v>1</v>
      </c>
      <c r="H5" s="44" t="s">
        <v>24</v>
      </c>
      <c r="I5" s="7">
        <v>0</v>
      </c>
      <c r="J5" s="56">
        <v>590</v>
      </c>
      <c r="K5" s="3"/>
      <c r="L5" s="19">
        <v>123.9</v>
      </c>
      <c r="M5" s="3"/>
      <c r="N5" s="8"/>
      <c r="O5" s="20">
        <f t="shared" si="0"/>
        <v>713.9</v>
      </c>
      <c r="P5" s="23">
        <v>42381</v>
      </c>
    </row>
    <row r="6" spans="1:16" ht="24">
      <c r="A6" s="36">
        <v>10</v>
      </c>
      <c r="B6" s="35" t="s">
        <v>25</v>
      </c>
      <c r="C6" s="28" t="s">
        <v>28</v>
      </c>
      <c r="D6" s="28" t="s">
        <v>10</v>
      </c>
      <c r="E6" s="28" t="s">
        <v>23</v>
      </c>
      <c r="F6" s="22" t="s">
        <v>13</v>
      </c>
      <c r="G6" s="22">
        <v>1</v>
      </c>
      <c r="H6" s="44" t="s">
        <v>24</v>
      </c>
      <c r="I6" s="7">
        <v>0</v>
      </c>
      <c r="J6" s="56">
        <v>144.48</v>
      </c>
      <c r="K6" s="3"/>
      <c r="L6" s="19">
        <v>30.34</v>
      </c>
      <c r="M6" s="3"/>
      <c r="N6" s="8"/>
      <c r="O6" s="20">
        <f t="shared" si="0"/>
        <v>174.82</v>
      </c>
      <c r="P6" s="23">
        <v>42381</v>
      </c>
    </row>
    <row r="7" spans="1:16" ht="24" customHeight="1">
      <c r="A7" s="36">
        <v>12</v>
      </c>
      <c r="B7" s="34" t="s">
        <v>26</v>
      </c>
      <c r="C7" s="28" t="s">
        <v>27</v>
      </c>
      <c r="D7" s="28" t="s">
        <v>10</v>
      </c>
      <c r="E7" s="28" t="s">
        <v>30</v>
      </c>
      <c r="F7" s="28" t="s">
        <v>14</v>
      </c>
      <c r="G7" s="22">
        <v>2</v>
      </c>
      <c r="H7" s="44" t="s">
        <v>31</v>
      </c>
      <c r="I7" s="7">
        <v>0</v>
      </c>
      <c r="J7" s="56">
        <v>137.6409</v>
      </c>
      <c r="K7" s="3"/>
      <c r="L7" s="19">
        <v>28.905</v>
      </c>
      <c r="M7" s="3"/>
      <c r="N7" s="8"/>
      <c r="O7" s="20">
        <f t="shared" si="0"/>
        <v>166.5459</v>
      </c>
      <c r="P7" s="21">
        <v>42385</v>
      </c>
    </row>
    <row r="8" spans="1:16" ht="24" customHeight="1">
      <c r="A8" s="36">
        <v>14</v>
      </c>
      <c r="B8" s="34" t="s">
        <v>33</v>
      </c>
      <c r="C8" s="28" t="s">
        <v>27</v>
      </c>
      <c r="D8" s="28" t="s">
        <v>9</v>
      </c>
      <c r="E8" s="28" t="s">
        <v>21</v>
      </c>
      <c r="F8" s="22" t="s">
        <v>13</v>
      </c>
      <c r="G8" s="22">
        <v>1</v>
      </c>
      <c r="H8" s="44" t="s">
        <v>32</v>
      </c>
      <c r="I8" s="7">
        <v>0</v>
      </c>
      <c r="J8" s="55">
        <v>47.64</v>
      </c>
      <c r="K8" s="3"/>
      <c r="L8" s="19">
        <v>10.01</v>
      </c>
      <c r="M8" s="3"/>
      <c r="N8" s="8"/>
      <c r="O8" s="20">
        <f t="shared" si="0"/>
        <v>57.65</v>
      </c>
      <c r="P8" s="21">
        <v>42388</v>
      </c>
    </row>
    <row r="9" spans="1:16" ht="24" customHeight="1">
      <c r="A9" s="36">
        <v>16</v>
      </c>
      <c r="B9" s="34" t="s">
        <v>34</v>
      </c>
      <c r="C9" s="28" t="s">
        <v>35</v>
      </c>
      <c r="D9" s="28" t="s">
        <v>9</v>
      </c>
      <c r="E9" s="28" t="s">
        <v>21</v>
      </c>
      <c r="F9" s="22" t="s">
        <v>13</v>
      </c>
      <c r="G9" s="18">
        <v>1</v>
      </c>
      <c r="H9" s="44" t="s">
        <v>36</v>
      </c>
      <c r="I9" s="7">
        <v>0</v>
      </c>
      <c r="J9" s="56">
        <v>11.5</v>
      </c>
      <c r="K9" s="3"/>
      <c r="L9" s="19">
        <v>2.42</v>
      </c>
      <c r="M9" s="3"/>
      <c r="N9" s="8"/>
      <c r="O9" s="20">
        <f t="shared" si="0"/>
        <v>13.92</v>
      </c>
      <c r="P9" s="21">
        <v>42382</v>
      </c>
    </row>
    <row r="10" spans="1:16" ht="24" customHeight="1">
      <c r="A10" s="36">
        <v>17</v>
      </c>
      <c r="B10" s="34" t="s">
        <v>37</v>
      </c>
      <c r="C10" s="28" t="s">
        <v>35</v>
      </c>
      <c r="D10" s="28" t="s">
        <v>9</v>
      </c>
      <c r="E10" s="28" t="s">
        <v>21</v>
      </c>
      <c r="F10" s="22" t="s">
        <v>13</v>
      </c>
      <c r="G10" s="18">
        <v>1</v>
      </c>
      <c r="H10" s="44" t="s">
        <v>38</v>
      </c>
      <c r="I10" s="7">
        <v>0</v>
      </c>
      <c r="J10" s="56">
        <v>907.5</v>
      </c>
      <c r="K10" s="3"/>
      <c r="L10" s="19">
        <v>190.58</v>
      </c>
      <c r="M10" s="3"/>
      <c r="N10" s="8"/>
      <c r="O10" s="20">
        <f t="shared" si="0"/>
        <v>1098.08</v>
      </c>
      <c r="P10" s="21">
        <v>42388</v>
      </c>
    </row>
    <row r="11" spans="1:16" ht="24" customHeight="1">
      <c r="A11" s="36">
        <v>18</v>
      </c>
      <c r="B11" s="34" t="s">
        <v>39</v>
      </c>
      <c r="C11" s="28" t="s">
        <v>35</v>
      </c>
      <c r="D11" s="28" t="s">
        <v>9</v>
      </c>
      <c r="E11" s="28" t="s">
        <v>21</v>
      </c>
      <c r="F11" s="22" t="s">
        <v>13</v>
      </c>
      <c r="G11" s="18">
        <v>1</v>
      </c>
      <c r="H11" s="44" t="s">
        <v>40</v>
      </c>
      <c r="I11" s="7">
        <v>0</v>
      </c>
      <c r="J11" s="56">
        <v>1.61</v>
      </c>
      <c r="K11" s="3"/>
      <c r="L11" s="19">
        <v>0.34</v>
      </c>
      <c r="M11" s="3"/>
      <c r="N11" s="8"/>
      <c r="O11" s="20">
        <f t="shared" si="0"/>
        <v>1.9500000000000002</v>
      </c>
      <c r="P11" s="21">
        <v>42394</v>
      </c>
    </row>
    <row r="12" spans="1:16" ht="24" customHeight="1">
      <c r="A12" s="36">
        <v>27</v>
      </c>
      <c r="B12" s="34" t="s">
        <v>115</v>
      </c>
      <c r="C12" s="28" t="s">
        <v>27</v>
      </c>
      <c r="D12" s="28" t="s">
        <v>10</v>
      </c>
      <c r="E12" s="28" t="s">
        <v>41</v>
      </c>
      <c r="F12" s="28" t="s">
        <v>14</v>
      </c>
      <c r="G12" s="22">
        <v>2</v>
      </c>
      <c r="H12" s="44" t="s">
        <v>42</v>
      </c>
      <c r="I12" s="7">
        <v>0</v>
      </c>
      <c r="J12" s="56">
        <v>1300</v>
      </c>
      <c r="K12" s="3"/>
      <c r="L12" s="19">
        <v>273</v>
      </c>
      <c r="M12" s="3"/>
      <c r="N12" s="8"/>
      <c r="O12" s="20">
        <f t="shared" si="0"/>
        <v>1573</v>
      </c>
      <c r="P12" s="21">
        <v>42398</v>
      </c>
    </row>
    <row r="13" spans="1:16" ht="24" customHeight="1">
      <c r="A13" s="36">
        <v>31</v>
      </c>
      <c r="B13" s="34" t="s">
        <v>43</v>
      </c>
      <c r="C13" s="28" t="s">
        <v>29</v>
      </c>
      <c r="D13" s="28" t="s">
        <v>10</v>
      </c>
      <c r="E13" s="28" t="s">
        <v>44</v>
      </c>
      <c r="F13" s="28" t="s">
        <v>14</v>
      </c>
      <c r="G13" s="22">
        <v>2</v>
      </c>
      <c r="H13" s="44" t="s">
        <v>45</v>
      </c>
      <c r="I13" s="7">
        <v>0</v>
      </c>
      <c r="J13" s="56">
        <v>43.86</v>
      </c>
      <c r="K13" s="3"/>
      <c r="L13" s="19">
        <v>9.21</v>
      </c>
      <c r="M13" s="3"/>
      <c r="N13" s="8"/>
      <c r="O13" s="20">
        <f t="shared" si="0"/>
        <v>53.07</v>
      </c>
      <c r="P13" s="21">
        <v>42400</v>
      </c>
    </row>
    <row r="14" spans="1:16" ht="24" customHeight="1">
      <c r="A14" s="36">
        <v>32</v>
      </c>
      <c r="B14" s="35" t="s">
        <v>20</v>
      </c>
      <c r="C14" s="45" t="s">
        <v>27</v>
      </c>
      <c r="D14" s="45" t="s">
        <v>9</v>
      </c>
      <c r="E14" s="45" t="s">
        <v>21</v>
      </c>
      <c r="F14" s="28" t="s">
        <v>14</v>
      </c>
      <c r="G14" s="22">
        <v>2</v>
      </c>
      <c r="H14" s="44" t="s">
        <v>46</v>
      </c>
      <c r="I14" s="7">
        <v>0</v>
      </c>
      <c r="J14" s="55">
        <v>235.89</v>
      </c>
      <c r="K14" s="3"/>
      <c r="L14" s="19">
        <v>49.54</v>
      </c>
      <c r="M14" s="3"/>
      <c r="N14" s="8"/>
      <c r="O14" s="20">
        <f t="shared" si="0"/>
        <v>285.43</v>
      </c>
      <c r="P14" s="23">
        <v>42400</v>
      </c>
    </row>
    <row r="15" spans="1:16" ht="24" customHeight="1">
      <c r="A15" s="36">
        <v>33</v>
      </c>
      <c r="B15" s="35" t="s">
        <v>16</v>
      </c>
      <c r="C15" s="45" t="s">
        <v>29</v>
      </c>
      <c r="D15" s="45" t="s">
        <v>9</v>
      </c>
      <c r="E15" s="45" t="s">
        <v>110</v>
      </c>
      <c r="F15" s="28" t="s">
        <v>14</v>
      </c>
      <c r="G15" s="22">
        <v>2</v>
      </c>
      <c r="H15" s="44" t="s">
        <v>17</v>
      </c>
      <c r="I15" s="7">
        <v>0</v>
      </c>
      <c r="J15" s="55">
        <v>120</v>
      </c>
      <c r="K15" s="3"/>
      <c r="L15" s="19">
        <v>25.2</v>
      </c>
      <c r="M15" s="3"/>
      <c r="N15" s="8"/>
      <c r="O15" s="20">
        <f t="shared" si="0"/>
        <v>145.2</v>
      </c>
      <c r="P15" s="23">
        <v>42402</v>
      </c>
    </row>
    <row r="16" spans="1:16" ht="24">
      <c r="A16" s="36">
        <v>203</v>
      </c>
      <c r="B16" s="34" t="s">
        <v>99</v>
      </c>
      <c r="C16" s="28" t="s">
        <v>35</v>
      </c>
      <c r="D16" s="45" t="s">
        <v>9</v>
      </c>
      <c r="E16" s="28" t="s">
        <v>21</v>
      </c>
      <c r="F16" s="22" t="s">
        <v>13</v>
      </c>
      <c r="G16" s="18">
        <v>1</v>
      </c>
      <c r="H16" s="44" t="s">
        <v>98</v>
      </c>
      <c r="I16" s="7">
        <v>0</v>
      </c>
      <c r="J16" s="56">
        <v>193</v>
      </c>
      <c r="K16" s="3"/>
      <c r="L16" s="19">
        <v>40.53</v>
      </c>
      <c r="M16" s="3"/>
      <c r="N16" s="8"/>
      <c r="O16" s="20">
        <f>I16+J16+L16-N16</f>
        <v>233.53</v>
      </c>
      <c r="P16" s="21">
        <v>42405</v>
      </c>
    </row>
    <row r="17" spans="1:16" ht="24" customHeight="1">
      <c r="A17" s="36">
        <v>51</v>
      </c>
      <c r="B17" s="34" t="s">
        <v>49</v>
      </c>
      <c r="C17" s="28" t="s">
        <v>35</v>
      </c>
      <c r="D17" s="45" t="s">
        <v>9</v>
      </c>
      <c r="E17" s="45" t="s">
        <v>21</v>
      </c>
      <c r="F17" s="28" t="s">
        <v>14</v>
      </c>
      <c r="G17" s="22">
        <v>2</v>
      </c>
      <c r="H17" s="44" t="s">
        <v>50</v>
      </c>
      <c r="I17" s="7">
        <v>0</v>
      </c>
      <c r="J17" s="56">
        <v>191.92</v>
      </c>
      <c r="K17" s="3"/>
      <c r="L17" s="19">
        <v>40.3</v>
      </c>
      <c r="M17" s="3"/>
      <c r="N17" s="8"/>
      <c r="O17" s="20">
        <f t="shared" si="0"/>
        <v>232.21999999999997</v>
      </c>
      <c r="P17" s="21">
        <v>42409</v>
      </c>
    </row>
    <row r="18" spans="1:16" ht="24" customHeight="1">
      <c r="A18" s="36">
        <v>52</v>
      </c>
      <c r="B18" s="34" t="s">
        <v>49</v>
      </c>
      <c r="C18" s="28" t="s">
        <v>35</v>
      </c>
      <c r="D18" s="45" t="s">
        <v>9</v>
      </c>
      <c r="E18" s="45" t="s">
        <v>21</v>
      </c>
      <c r="F18" s="28" t="s">
        <v>14</v>
      </c>
      <c r="G18" s="22">
        <v>2</v>
      </c>
      <c r="H18" s="44" t="s">
        <v>50</v>
      </c>
      <c r="I18" s="7">
        <v>0</v>
      </c>
      <c r="J18" s="56">
        <v>697</v>
      </c>
      <c r="K18" s="3"/>
      <c r="L18" s="19">
        <f>J18*K18</f>
        <v>0</v>
      </c>
      <c r="M18" s="3"/>
      <c r="N18" s="8"/>
      <c r="O18" s="20">
        <f t="shared" si="0"/>
        <v>697</v>
      </c>
      <c r="P18" s="21">
        <v>42409</v>
      </c>
    </row>
    <row r="19" spans="1:16" ht="24" customHeight="1">
      <c r="A19" s="36">
        <v>53</v>
      </c>
      <c r="B19" s="34" t="s">
        <v>51</v>
      </c>
      <c r="C19" s="28" t="s">
        <v>27</v>
      </c>
      <c r="D19" s="28" t="s">
        <v>10</v>
      </c>
      <c r="E19" s="28" t="s">
        <v>30</v>
      </c>
      <c r="F19" s="28" t="s">
        <v>14</v>
      </c>
      <c r="G19" s="22">
        <v>2</v>
      </c>
      <c r="H19" s="44" t="s">
        <v>31</v>
      </c>
      <c r="I19" s="7">
        <v>0</v>
      </c>
      <c r="J19" s="56">
        <v>111.8335</v>
      </c>
      <c r="K19" s="3"/>
      <c r="L19" s="19">
        <v>23.49</v>
      </c>
      <c r="M19" s="3"/>
      <c r="N19" s="8"/>
      <c r="O19" s="20">
        <f t="shared" si="0"/>
        <v>135.3235</v>
      </c>
      <c r="P19" s="21">
        <v>42416</v>
      </c>
    </row>
    <row r="20" spans="1:16" ht="24" customHeight="1">
      <c r="A20" s="36">
        <v>56</v>
      </c>
      <c r="B20" s="34" t="s">
        <v>55</v>
      </c>
      <c r="C20" s="28" t="s">
        <v>54</v>
      </c>
      <c r="D20" s="28" t="s">
        <v>10</v>
      </c>
      <c r="E20" s="28" t="s">
        <v>52</v>
      </c>
      <c r="F20" s="22" t="s">
        <v>13</v>
      </c>
      <c r="G20" s="18">
        <v>1</v>
      </c>
      <c r="H20" s="44" t="s">
        <v>53</v>
      </c>
      <c r="I20" s="7">
        <v>0</v>
      </c>
      <c r="J20" s="56">
        <v>557.5</v>
      </c>
      <c r="K20" s="3"/>
      <c r="L20" s="19">
        <v>0</v>
      </c>
      <c r="M20" s="3"/>
      <c r="N20" s="8"/>
      <c r="O20" s="20">
        <f t="shared" si="0"/>
        <v>557.5</v>
      </c>
      <c r="P20" s="21">
        <v>42417</v>
      </c>
    </row>
    <row r="21" spans="1:16" ht="24" customHeight="1">
      <c r="A21" s="36">
        <v>57</v>
      </c>
      <c r="B21" s="34" t="s">
        <v>56</v>
      </c>
      <c r="C21" s="28" t="s">
        <v>35</v>
      </c>
      <c r="D21" s="45" t="s">
        <v>9</v>
      </c>
      <c r="E21" s="28" t="s">
        <v>21</v>
      </c>
      <c r="F21" s="22" t="s">
        <v>13</v>
      </c>
      <c r="G21" s="18">
        <v>1</v>
      </c>
      <c r="H21" s="44" t="s">
        <v>57</v>
      </c>
      <c r="I21" s="7">
        <v>0</v>
      </c>
      <c r="J21" s="56">
        <v>175</v>
      </c>
      <c r="K21" s="3"/>
      <c r="L21" s="19">
        <v>7</v>
      </c>
      <c r="M21" s="3"/>
      <c r="N21" s="8"/>
      <c r="O21" s="20">
        <f t="shared" si="0"/>
        <v>182</v>
      </c>
      <c r="P21" s="21">
        <v>42418</v>
      </c>
    </row>
    <row r="22" spans="1:16" ht="24" customHeight="1">
      <c r="A22" s="36">
        <v>58</v>
      </c>
      <c r="B22" s="34" t="s">
        <v>58</v>
      </c>
      <c r="C22" s="28" t="s">
        <v>35</v>
      </c>
      <c r="D22" s="45" t="s">
        <v>9</v>
      </c>
      <c r="E22" s="28" t="s">
        <v>21</v>
      </c>
      <c r="F22" s="22" t="s">
        <v>13</v>
      </c>
      <c r="G22" s="18">
        <v>1</v>
      </c>
      <c r="H22" s="44" t="s">
        <v>59</v>
      </c>
      <c r="I22" s="7">
        <v>0</v>
      </c>
      <c r="J22" s="56">
        <v>74.91</v>
      </c>
      <c r="K22" s="3"/>
      <c r="L22" s="19">
        <v>15.73</v>
      </c>
      <c r="M22" s="3"/>
      <c r="N22" s="8"/>
      <c r="O22" s="20">
        <f t="shared" si="0"/>
        <v>90.64</v>
      </c>
      <c r="P22" s="21">
        <v>42418</v>
      </c>
    </row>
    <row r="23" spans="1:16" ht="24" customHeight="1">
      <c r="A23" s="36">
        <v>59</v>
      </c>
      <c r="B23" s="34" t="s">
        <v>60</v>
      </c>
      <c r="C23" s="28" t="s">
        <v>61</v>
      </c>
      <c r="D23" s="28" t="s">
        <v>10</v>
      </c>
      <c r="E23" s="28" t="s">
        <v>62</v>
      </c>
      <c r="F23" s="22" t="s">
        <v>13</v>
      </c>
      <c r="G23" s="18">
        <v>1</v>
      </c>
      <c r="H23" s="44" t="s">
        <v>63</v>
      </c>
      <c r="I23" s="7">
        <v>0</v>
      </c>
      <c r="J23" s="56">
        <v>375</v>
      </c>
      <c r="K23" s="3"/>
      <c r="L23" s="19">
        <v>0</v>
      </c>
      <c r="M23" s="3"/>
      <c r="N23" s="8"/>
      <c r="O23" s="20">
        <f t="shared" si="0"/>
        <v>375</v>
      </c>
      <c r="P23" s="21">
        <v>42419</v>
      </c>
    </row>
    <row r="24" spans="1:16" ht="24" customHeight="1">
      <c r="A24" s="36">
        <v>61</v>
      </c>
      <c r="B24" s="34" t="s">
        <v>64</v>
      </c>
      <c r="C24" s="28" t="s">
        <v>27</v>
      </c>
      <c r="D24" s="28" t="s">
        <v>10</v>
      </c>
      <c r="E24" s="28" t="s">
        <v>65</v>
      </c>
      <c r="F24" s="22" t="s">
        <v>15</v>
      </c>
      <c r="G24" s="22">
        <v>3</v>
      </c>
      <c r="H24" s="44" t="s">
        <v>66</v>
      </c>
      <c r="I24" s="7">
        <v>0</v>
      </c>
      <c r="J24" s="56">
        <v>2269</v>
      </c>
      <c r="K24" s="3"/>
      <c r="L24" s="19">
        <v>476.49</v>
      </c>
      <c r="M24" s="3"/>
      <c r="N24" s="8"/>
      <c r="O24" s="20">
        <f t="shared" si="0"/>
        <v>2745.49</v>
      </c>
      <c r="P24" s="21">
        <v>42421</v>
      </c>
    </row>
    <row r="25" spans="1:16" ht="24">
      <c r="A25" s="36">
        <v>204</v>
      </c>
      <c r="B25" s="34" t="s">
        <v>99</v>
      </c>
      <c r="C25" s="28" t="s">
        <v>35</v>
      </c>
      <c r="D25" s="45" t="s">
        <v>9</v>
      </c>
      <c r="E25" s="28" t="s">
        <v>21</v>
      </c>
      <c r="F25" s="22" t="s">
        <v>13</v>
      </c>
      <c r="G25" s="18">
        <v>1</v>
      </c>
      <c r="H25" s="44" t="s">
        <v>87</v>
      </c>
      <c r="I25" s="7">
        <v>0</v>
      </c>
      <c r="J25" s="56">
        <v>21.64</v>
      </c>
      <c r="K25" s="3"/>
      <c r="L25" s="19">
        <v>4.54</v>
      </c>
      <c r="M25" s="3"/>
      <c r="N25" s="8"/>
      <c r="O25" s="20">
        <f>I25+J25+L25-N25</f>
        <v>26.18</v>
      </c>
      <c r="P25" s="21">
        <v>42423</v>
      </c>
    </row>
    <row r="26" spans="1:16" ht="24" customHeight="1">
      <c r="A26" s="36">
        <v>63</v>
      </c>
      <c r="B26" s="34" t="s">
        <v>78</v>
      </c>
      <c r="C26" s="28" t="s">
        <v>35</v>
      </c>
      <c r="D26" s="45" t="s">
        <v>9</v>
      </c>
      <c r="E26" s="28" t="s">
        <v>21</v>
      </c>
      <c r="F26" s="22" t="s">
        <v>13</v>
      </c>
      <c r="G26" s="18">
        <v>1</v>
      </c>
      <c r="H26" s="44" t="s">
        <v>38</v>
      </c>
      <c r="I26" s="7">
        <v>0</v>
      </c>
      <c r="J26" s="56">
        <v>99.17</v>
      </c>
      <c r="K26" s="3"/>
      <c r="L26" s="19">
        <v>20.83</v>
      </c>
      <c r="M26" s="3"/>
      <c r="N26" s="8"/>
      <c r="O26" s="20">
        <f t="shared" si="0"/>
        <v>120</v>
      </c>
      <c r="P26" s="21">
        <v>42425</v>
      </c>
    </row>
    <row r="27" spans="1:16" ht="24" customHeight="1">
      <c r="A27" s="36">
        <v>64</v>
      </c>
      <c r="B27" s="34" t="s">
        <v>67</v>
      </c>
      <c r="C27" s="28" t="s">
        <v>35</v>
      </c>
      <c r="D27" s="28" t="s">
        <v>9</v>
      </c>
      <c r="E27" s="28" t="s">
        <v>21</v>
      </c>
      <c r="F27" s="22" t="s">
        <v>13</v>
      </c>
      <c r="G27" s="18">
        <v>1</v>
      </c>
      <c r="H27" s="44" t="s">
        <v>40</v>
      </c>
      <c r="I27" s="7">
        <v>0</v>
      </c>
      <c r="J27" s="56">
        <v>23.64</v>
      </c>
      <c r="K27" s="3"/>
      <c r="L27" s="19">
        <v>4.96</v>
      </c>
      <c r="M27" s="3"/>
      <c r="N27" s="8"/>
      <c r="O27" s="20">
        <f t="shared" si="0"/>
        <v>28.6</v>
      </c>
      <c r="P27" s="21">
        <v>42426</v>
      </c>
    </row>
    <row r="28" spans="1:16" ht="24">
      <c r="A28" s="36">
        <v>205</v>
      </c>
      <c r="B28" s="34" t="s">
        <v>99</v>
      </c>
      <c r="C28" s="28" t="s">
        <v>35</v>
      </c>
      <c r="D28" s="45" t="s">
        <v>9</v>
      </c>
      <c r="E28" s="28" t="s">
        <v>21</v>
      </c>
      <c r="F28" s="22" t="s">
        <v>13</v>
      </c>
      <c r="G28" s="18">
        <v>1</v>
      </c>
      <c r="H28" s="44" t="s">
        <v>100</v>
      </c>
      <c r="I28" s="7">
        <v>0</v>
      </c>
      <c r="J28" s="56">
        <v>249.38</v>
      </c>
      <c r="K28" s="3"/>
      <c r="L28" s="19">
        <v>52.37</v>
      </c>
      <c r="M28" s="3"/>
      <c r="N28" s="8"/>
      <c r="O28" s="20">
        <f>I28+J28+L28-N28</f>
        <v>301.75</v>
      </c>
      <c r="P28" s="21">
        <v>42426</v>
      </c>
    </row>
    <row r="29" spans="1:16" ht="24" customHeight="1">
      <c r="A29" s="36">
        <v>65</v>
      </c>
      <c r="B29" s="34" t="s">
        <v>115</v>
      </c>
      <c r="C29" s="28" t="s">
        <v>27</v>
      </c>
      <c r="D29" s="28" t="s">
        <v>10</v>
      </c>
      <c r="E29" s="28" t="s">
        <v>41</v>
      </c>
      <c r="F29" s="28" t="s">
        <v>14</v>
      </c>
      <c r="G29" s="22">
        <v>2</v>
      </c>
      <c r="H29" s="44" t="s">
        <v>42</v>
      </c>
      <c r="I29" s="7">
        <v>0</v>
      </c>
      <c r="J29" s="56">
        <v>1050</v>
      </c>
      <c r="K29" s="3"/>
      <c r="L29" s="19">
        <v>220.5</v>
      </c>
      <c r="M29" s="3"/>
      <c r="N29" s="9"/>
      <c r="O29" s="20">
        <f t="shared" si="0"/>
        <v>1270.5</v>
      </c>
      <c r="P29" s="21">
        <v>42429</v>
      </c>
    </row>
    <row r="30" spans="1:16" ht="24" customHeight="1">
      <c r="A30" s="36">
        <v>81</v>
      </c>
      <c r="B30" s="34" t="s">
        <v>68</v>
      </c>
      <c r="C30" s="28" t="s">
        <v>105</v>
      </c>
      <c r="D30" s="28" t="s">
        <v>9</v>
      </c>
      <c r="E30" s="28" t="s">
        <v>21</v>
      </c>
      <c r="F30" s="22" t="s">
        <v>13</v>
      </c>
      <c r="G30" s="18">
        <v>1</v>
      </c>
      <c r="H30" s="44" t="s">
        <v>69</v>
      </c>
      <c r="I30" s="7">
        <v>0</v>
      </c>
      <c r="J30" s="56">
        <v>354.32</v>
      </c>
      <c r="K30" s="3"/>
      <c r="L30" s="19">
        <v>14.17</v>
      </c>
      <c r="M30" s="3"/>
      <c r="N30" s="8"/>
      <c r="O30" s="20">
        <f t="shared" si="0"/>
        <v>368.49</v>
      </c>
      <c r="P30" s="21">
        <v>42426</v>
      </c>
    </row>
    <row r="31" spans="1:16" ht="24" customHeight="1">
      <c r="A31" s="36">
        <v>82</v>
      </c>
      <c r="B31" s="35" t="s">
        <v>19</v>
      </c>
      <c r="C31" s="45" t="s">
        <v>105</v>
      </c>
      <c r="D31" s="45" t="s">
        <v>9</v>
      </c>
      <c r="E31" s="45" t="s">
        <v>18</v>
      </c>
      <c r="F31" s="28" t="s">
        <v>14</v>
      </c>
      <c r="G31" s="22">
        <v>2</v>
      </c>
      <c r="H31" s="44" t="s">
        <v>47</v>
      </c>
      <c r="I31" s="7">
        <v>0</v>
      </c>
      <c r="J31" s="55">
        <v>214.4</v>
      </c>
      <c r="K31" s="3"/>
      <c r="L31" s="19">
        <v>45.02</v>
      </c>
      <c r="M31" s="3"/>
      <c r="N31" s="8"/>
      <c r="O31" s="20">
        <f t="shared" si="0"/>
        <v>259.42</v>
      </c>
      <c r="P31" s="23">
        <v>42429</v>
      </c>
    </row>
    <row r="32" spans="1:16" ht="24" customHeight="1">
      <c r="A32" s="36">
        <v>83</v>
      </c>
      <c r="B32" s="34" t="s">
        <v>43</v>
      </c>
      <c r="C32" s="28" t="s">
        <v>29</v>
      </c>
      <c r="D32" s="28" t="s">
        <v>10</v>
      </c>
      <c r="E32" s="28" t="s">
        <v>44</v>
      </c>
      <c r="F32" s="28" t="s">
        <v>14</v>
      </c>
      <c r="G32" s="22">
        <v>2</v>
      </c>
      <c r="H32" s="44" t="s">
        <v>45</v>
      </c>
      <c r="I32" s="7">
        <v>0</v>
      </c>
      <c r="J32" s="56">
        <v>10.21</v>
      </c>
      <c r="K32" s="3"/>
      <c r="L32" s="19">
        <v>2.14</v>
      </c>
      <c r="M32" s="3"/>
      <c r="N32" s="8"/>
      <c r="O32" s="20">
        <f t="shared" si="0"/>
        <v>12.350000000000001</v>
      </c>
      <c r="P32" s="21">
        <v>42429</v>
      </c>
    </row>
    <row r="33" spans="1:16" ht="24" customHeight="1">
      <c r="A33" s="36">
        <v>84</v>
      </c>
      <c r="B33" s="34" t="s">
        <v>43</v>
      </c>
      <c r="C33" s="28" t="s">
        <v>29</v>
      </c>
      <c r="D33" s="28" t="s">
        <v>10</v>
      </c>
      <c r="E33" s="28" t="s">
        <v>44</v>
      </c>
      <c r="F33" s="28" t="s">
        <v>14</v>
      </c>
      <c r="G33" s="22">
        <v>2</v>
      </c>
      <c r="H33" s="44" t="s">
        <v>70</v>
      </c>
      <c r="I33" s="7">
        <v>0</v>
      </c>
      <c r="J33" s="56">
        <v>5.73</v>
      </c>
      <c r="K33" s="3"/>
      <c r="L33" s="19">
        <v>1.2</v>
      </c>
      <c r="M33" s="3"/>
      <c r="N33" s="8"/>
      <c r="O33" s="20">
        <f t="shared" si="0"/>
        <v>6.930000000000001</v>
      </c>
      <c r="P33" s="21">
        <v>42429</v>
      </c>
    </row>
    <row r="34" spans="1:16" ht="24" customHeight="1">
      <c r="A34" s="36">
        <v>142</v>
      </c>
      <c r="B34" s="34" t="s">
        <v>86</v>
      </c>
      <c r="C34" s="28" t="s">
        <v>35</v>
      </c>
      <c r="D34" s="45" t="s">
        <v>9</v>
      </c>
      <c r="E34" s="28" t="s">
        <v>21</v>
      </c>
      <c r="F34" s="22" t="s">
        <v>13</v>
      </c>
      <c r="G34" s="18">
        <v>1</v>
      </c>
      <c r="H34" s="44" t="s">
        <v>87</v>
      </c>
      <c r="I34" s="7">
        <v>0</v>
      </c>
      <c r="J34" s="56">
        <v>17.23</v>
      </c>
      <c r="K34" s="3"/>
      <c r="L34" s="19">
        <v>3.62</v>
      </c>
      <c r="M34" s="3"/>
      <c r="N34" s="9"/>
      <c r="O34" s="20">
        <f>I34+J34+L34-N34</f>
        <v>20.85</v>
      </c>
      <c r="P34" s="21">
        <v>42429</v>
      </c>
    </row>
    <row r="35" spans="1:16" ht="24" customHeight="1">
      <c r="A35" s="36">
        <v>85</v>
      </c>
      <c r="B35" s="35" t="s">
        <v>16</v>
      </c>
      <c r="C35" s="45" t="s">
        <v>29</v>
      </c>
      <c r="D35" s="45" t="s">
        <v>9</v>
      </c>
      <c r="E35" s="45" t="s">
        <v>110</v>
      </c>
      <c r="F35" s="28" t="s">
        <v>14</v>
      </c>
      <c r="G35" s="22">
        <v>2</v>
      </c>
      <c r="H35" s="44" t="s">
        <v>17</v>
      </c>
      <c r="I35" s="7">
        <v>0</v>
      </c>
      <c r="J35" s="55">
        <v>120</v>
      </c>
      <c r="K35" s="3"/>
      <c r="L35" s="19">
        <v>25.2</v>
      </c>
      <c r="M35" s="3"/>
      <c r="N35" s="8"/>
      <c r="O35" s="20">
        <f t="shared" si="0"/>
        <v>145.2</v>
      </c>
      <c r="P35" s="23">
        <v>42430</v>
      </c>
    </row>
    <row r="36" spans="1:16" ht="24" customHeight="1">
      <c r="A36" s="36">
        <v>34</v>
      </c>
      <c r="B36" s="34" t="s">
        <v>74</v>
      </c>
      <c r="C36" s="28" t="s">
        <v>27</v>
      </c>
      <c r="D36" s="45" t="s">
        <v>9</v>
      </c>
      <c r="E36" s="45" t="s">
        <v>21</v>
      </c>
      <c r="F36" s="28" t="s">
        <v>14</v>
      </c>
      <c r="G36" s="22">
        <v>2</v>
      </c>
      <c r="H36" s="44" t="s">
        <v>47</v>
      </c>
      <c r="I36" s="7">
        <v>0</v>
      </c>
      <c r="J36" s="56">
        <v>260.65</v>
      </c>
      <c r="K36" s="3"/>
      <c r="L36" s="19">
        <v>54.74</v>
      </c>
      <c r="M36" s="3"/>
      <c r="N36" s="8"/>
      <c r="O36" s="20">
        <f>I36+J36+L36-N36</f>
        <v>315.39</v>
      </c>
      <c r="P36" s="21">
        <v>42432</v>
      </c>
    </row>
    <row r="37" spans="1:16" ht="24" customHeight="1">
      <c r="A37" s="36">
        <v>98</v>
      </c>
      <c r="B37" s="34" t="s">
        <v>71</v>
      </c>
      <c r="C37" s="28" t="s">
        <v>29</v>
      </c>
      <c r="D37" s="28" t="s">
        <v>10</v>
      </c>
      <c r="E37" s="28" t="s">
        <v>72</v>
      </c>
      <c r="F37" s="28" t="s">
        <v>14</v>
      </c>
      <c r="G37" s="22">
        <v>2</v>
      </c>
      <c r="H37" s="44" t="s">
        <v>73</v>
      </c>
      <c r="I37" s="7">
        <v>0</v>
      </c>
      <c r="J37" s="56">
        <v>168.24</v>
      </c>
      <c r="K37" s="3"/>
      <c r="L37" s="19">
        <v>35.33</v>
      </c>
      <c r="M37" s="3"/>
      <c r="N37" s="8"/>
      <c r="O37" s="20">
        <f t="shared" si="0"/>
        <v>203.57</v>
      </c>
      <c r="P37" s="21">
        <v>42436</v>
      </c>
    </row>
    <row r="38" spans="1:16" ht="24" customHeight="1">
      <c r="A38" s="36">
        <v>139</v>
      </c>
      <c r="B38" s="34" t="s">
        <v>82</v>
      </c>
      <c r="C38" s="28" t="s">
        <v>35</v>
      </c>
      <c r="D38" s="45" t="s">
        <v>9</v>
      </c>
      <c r="E38" s="28" t="s">
        <v>21</v>
      </c>
      <c r="F38" s="22" t="s">
        <v>13</v>
      </c>
      <c r="G38" s="18">
        <v>1</v>
      </c>
      <c r="H38" s="44" t="s">
        <v>83</v>
      </c>
      <c r="I38" s="7">
        <v>0</v>
      </c>
      <c r="J38" s="56">
        <v>12.78</v>
      </c>
      <c r="K38" s="3"/>
      <c r="L38" s="19">
        <v>2.68</v>
      </c>
      <c r="M38" s="3"/>
      <c r="N38" s="9"/>
      <c r="O38" s="20">
        <f>I38+J38+L38-N38</f>
        <v>15.459999999999999</v>
      </c>
      <c r="P38" s="21">
        <v>42437</v>
      </c>
    </row>
    <row r="39" spans="1:16" ht="24" customHeight="1">
      <c r="A39" s="36">
        <v>101</v>
      </c>
      <c r="B39" s="35" t="s">
        <v>25</v>
      </c>
      <c r="C39" s="28" t="s">
        <v>28</v>
      </c>
      <c r="D39" s="28" t="s">
        <v>10</v>
      </c>
      <c r="E39" s="28" t="s">
        <v>23</v>
      </c>
      <c r="F39" s="22" t="s">
        <v>15</v>
      </c>
      <c r="G39" s="22">
        <v>3</v>
      </c>
      <c r="H39" s="44" t="s">
        <v>24</v>
      </c>
      <c r="I39" s="7">
        <v>0</v>
      </c>
      <c r="J39" s="56">
        <v>164.64</v>
      </c>
      <c r="K39" s="3"/>
      <c r="L39" s="19">
        <f>J39*K39</f>
        <v>0</v>
      </c>
      <c r="M39" s="3"/>
      <c r="N39" s="8"/>
      <c r="O39" s="20">
        <f t="shared" si="0"/>
        <v>164.64</v>
      </c>
      <c r="P39" s="23">
        <v>42439</v>
      </c>
    </row>
    <row r="40" spans="1:16" ht="24" customHeight="1">
      <c r="A40" s="36">
        <v>102</v>
      </c>
      <c r="B40" s="34" t="s">
        <v>75</v>
      </c>
      <c r="C40" s="28" t="s">
        <v>28</v>
      </c>
      <c r="D40" s="28" t="s">
        <v>10</v>
      </c>
      <c r="E40" s="28" t="s">
        <v>76</v>
      </c>
      <c r="F40" s="28" t="s">
        <v>14</v>
      </c>
      <c r="G40" s="22">
        <v>2</v>
      </c>
      <c r="H40" s="44" t="s">
        <v>77</v>
      </c>
      <c r="I40" s="7">
        <v>0</v>
      </c>
      <c r="J40" s="56">
        <v>36.51</v>
      </c>
      <c r="K40" s="3"/>
      <c r="L40" s="19">
        <v>4.35</v>
      </c>
      <c r="M40" s="3"/>
      <c r="N40" s="8"/>
      <c r="O40" s="20">
        <f t="shared" si="0"/>
        <v>40.86</v>
      </c>
      <c r="P40" s="21">
        <v>42440</v>
      </c>
    </row>
    <row r="41" spans="1:16" ht="24" customHeight="1">
      <c r="A41" s="36">
        <v>140</v>
      </c>
      <c r="B41" s="34" t="s">
        <v>117</v>
      </c>
      <c r="C41" s="28" t="s">
        <v>35</v>
      </c>
      <c r="D41" s="28" t="s">
        <v>10</v>
      </c>
      <c r="E41" s="28" t="s">
        <v>84</v>
      </c>
      <c r="F41" s="22" t="s">
        <v>13</v>
      </c>
      <c r="G41" s="18">
        <v>1</v>
      </c>
      <c r="H41" s="44" t="s">
        <v>85</v>
      </c>
      <c r="I41" s="7">
        <v>0</v>
      </c>
      <c r="J41" s="56">
        <v>109.1</v>
      </c>
      <c r="K41" s="3"/>
      <c r="L41" s="19">
        <v>10.91</v>
      </c>
      <c r="M41" s="3"/>
      <c r="N41" s="9"/>
      <c r="O41" s="20">
        <f>I41+J41+L41-N41</f>
        <v>120.00999999999999</v>
      </c>
      <c r="P41" s="21">
        <v>42442</v>
      </c>
    </row>
    <row r="42" spans="1:16" ht="24" customHeight="1">
      <c r="A42" s="36">
        <v>141</v>
      </c>
      <c r="B42" s="34" t="s">
        <v>118</v>
      </c>
      <c r="C42" s="28" t="s">
        <v>35</v>
      </c>
      <c r="D42" s="28" t="s">
        <v>10</v>
      </c>
      <c r="E42" s="28" t="s">
        <v>84</v>
      </c>
      <c r="F42" s="22" t="s">
        <v>13</v>
      </c>
      <c r="G42" s="18">
        <v>1</v>
      </c>
      <c r="H42" s="44" t="s">
        <v>85</v>
      </c>
      <c r="I42" s="7">
        <v>0</v>
      </c>
      <c r="J42" s="56">
        <v>109.1</v>
      </c>
      <c r="K42" s="3"/>
      <c r="L42" s="19">
        <v>10.91</v>
      </c>
      <c r="M42" s="3"/>
      <c r="N42" s="9"/>
      <c r="O42" s="20">
        <f>I42+J42+L42-N42</f>
        <v>120.00999999999999</v>
      </c>
      <c r="P42" s="21">
        <v>42442</v>
      </c>
    </row>
    <row r="43" spans="1:16" ht="24" customHeight="1">
      <c r="A43" s="36">
        <v>143</v>
      </c>
      <c r="B43" s="34" t="s">
        <v>88</v>
      </c>
      <c r="C43" s="28" t="s">
        <v>35</v>
      </c>
      <c r="D43" s="45" t="s">
        <v>9</v>
      </c>
      <c r="E43" s="28" t="s">
        <v>21</v>
      </c>
      <c r="F43" s="22" t="s">
        <v>13</v>
      </c>
      <c r="G43" s="18">
        <v>1</v>
      </c>
      <c r="H43" s="44" t="s">
        <v>89</v>
      </c>
      <c r="I43" s="7">
        <v>0</v>
      </c>
      <c r="J43" s="56">
        <v>40.14</v>
      </c>
      <c r="K43" s="3"/>
      <c r="L43" s="19">
        <v>8.43</v>
      </c>
      <c r="M43" s="3"/>
      <c r="N43" s="9"/>
      <c r="O43" s="20">
        <f>I43+J43+L43-N43</f>
        <v>48.57</v>
      </c>
      <c r="P43" s="21">
        <v>42444</v>
      </c>
    </row>
    <row r="44" spans="1:16" s="30" customFormat="1" ht="15">
      <c r="A44" s="52">
        <v>198</v>
      </c>
      <c r="B44" s="42" t="s">
        <v>111</v>
      </c>
      <c r="C44" s="47" t="s">
        <v>29</v>
      </c>
      <c r="D44" s="48" t="s">
        <v>9</v>
      </c>
      <c r="E44" s="47" t="s">
        <v>21</v>
      </c>
      <c r="F44" s="28" t="s">
        <v>14</v>
      </c>
      <c r="G44" s="22">
        <v>2</v>
      </c>
      <c r="H44" s="49" t="s">
        <v>96</v>
      </c>
      <c r="I44" s="10">
        <v>0</v>
      </c>
      <c r="J44" s="57">
        <v>18300</v>
      </c>
      <c r="K44" s="11"/>
      <c r="L44" s="31">
        <v>732</v>
      </c>
      <c r="M44" s="11"/>
      <c r="N44" s="9"/>
      <c r="O44" s="29">
        <f>I44+J44+L44-N44</f>
        <v>19032</v>
      </c>
      <c r="P44" s="32">
        <v>42444</v>
      </c>
    </row>
    <row r="45" spans="1:16" ht="24" customHeight="1">
      <c r="A45" s="36">
        <v>103</v>
      </c>
      <c r="B45" s="34" t="s">
        <v>26</v>
      </c>
      <c r="C45" s="28" t="s">
        <v>27</v>
      </c>
      <c r="D45" s="28" t="s">
        <v>10</v>
      </c>
      <c r="E45" s="28" t="s">
        <v>30</v>
      </c>
      <c r="F45" s="28" t="s">
        <v>14</v>
      </c>
      <c r="G45" s="22">
        <v>2</v>
      </c>
      <c r="H45" s="44" t="s">
        <v>31</v>
      </c>
      <c r="I45" s="7">
        <v>0</v>
      </c>
      <c r="J45" s="56">
        <v>102.1625</v>
      </c>
      <c r="K45" s="3"/>
      <c r="L45" s="19">
        <v>21.54</v>
      </c>
      <c r="M45" s="3"/>
      <c r="N45" s="8"/>
      <c r="O45" s="20">
        <f t="shared" si="0"/>
        <v>123.70249999999999</v>
      </c>
      <c r="P45" s="21">
        <v>42445</v>
      </c>
    </row>
    <row r="46" spans="1:16" ht="24" customHeight="1">
      <c r="A46" s="36">
        <v>114</v>
      </c>
      <c r="B46" s="34" t="s">
        <v>101</v>
      </c>
      <c r="C46" s="28" t="s">
        <v>97</v>
      </c>
      <c r="D46" s="28" t="s">
        <v>10</v>
      </c>
      <c r="E46" s="28" t="s">
        <v>62</v>
      </c>
      <c r="F46" s="22" t="s">
        <v>13</v>
      </c>
      <c r="G46" s="18">
        <v>1</v>
      </c>
      <c r="H46" s="44" t="s">
        <v>102</v>
      </c>
      <c r="I46" s="7">
        <v>0</v>
      </c>
      <c r="J46" s="56">
        <v>200</v>
      </c>
      <c r="K46" s="3"/>
      <c r="L46" s="19">
        <v>0</v>
      </c>
      <c r="M46" s="3"/>
      <c r="N46" s="8"/>
      <c r="O46" s="20">
        <f t="shared" si="0"/>
        <v>200</v>
      </c>
      <c r="P46" s="21">
        <v>42447</v>
      </c>
    </row>
    <row r="47" spans="1:16" ht="24" customHeight="1">
      <c r="A47" s="36">
        <v>115</v>
      </c>
      <c r="B47" s="34" t="s">
        <v>101</v>
      </c>
      <c r="C47" s="28" t="s">
        <v>97</v>
      </c>
      <c r="D47" s="28" t="s">
        <v>10</v>
      </c>
      <c r="E47" s="28" t="s">
        <v>62</v>
      </c>
      <c r="F47" s="22" t="s">
        <v>13</v>
      </c>
      <c r="G47" s="18">
        <v>1</v>
      </c>
      <c r="H47" s="44" t="s">
        <v>103</v>
      </c>
      <c r="I47" s="7">
        <v>0</v>
      </c>
      <c r="J47" s="56">
        <v>150</v>
      </c>
      <c r="K47" s="3"/>
      <c r="L47" s="19">
        <v>0</v>
      </c>
      <c r="M47" s="3"/>
      <c r="N47" s="8"/>
      <c r="O47" s="20">
        <f t="shared" si="0"/>
        <v>150</v>
      </c>
      <c r="P47" s="21">
        <v>42447</v>
      </c>
    </row>
    <row r="48" spans="1:16" ht="24" customHeight="1">
      <c r="A48" s="36">
        <v>116</v>
      </c>
      <c r="B48" s="34" t="s">
        <v>101</v>
      </c>
      <c r="C48" s="28" t="s">
        <v>97</v>
      </c>
      <c r="D48" s="28" t="s">
        <v>10</v>
      </c>
      <c r="E48" s="28" t="s">
        <v>62</v>
      </c>
      <c r="F48" s="22" t="s">
        <v>13</v>
      </c>
      <c r="G48" s="18">
        <v>1</v>
      </c>
      <c r="H48" s="44" t="s">
        <v>104</v>
      </c>
      <c r="I48" s="7">
        <v>0</v>
      </c>
      <c r="J48" s="56">
        <v>75</v>
      </c>
      <c r="K48" s="3"/>
      <c r="L48" s="19">
        <v>0</v>
      </c>
      <c r="M48" s="3"/>
      <c r="N48" s="8"/>
      <c r="O48" s="20">
        <f t="shared" si="0"/>
        <v>75</v>
      </c>
      <c r="P48" s="21">
        <v>42447</v>
      </c>
    </row>
    <row r="49" spans="1:16" ht="24" customHeight="1">
      <c r="A49" s="36">
        <v>117</v>
      </c>
      <c r="B49" s="34" t="s">
        <v>101</v>
      </c>
      <c r="C49" s="28" t="s">
        <v>105</v>
      </c>
      <c r="D49" s="28" t="s">
        <v>10</v>
      </c>
      <c r="E49" s="28" t="s">
        <v>62</v>
      </c>
      <c r="F49" s="22" t="s">
        <v>13</v>
      </c>
      <c r="G49" s="18">
        <v>1</v>
      </c>
      <c r="H49" s="44" t="s">
        <v>106</v>
      </c>
      <c r="I49" s="7">
        <v>0</v>
      </c>
      <c r="J49" s="56">
        <v>350</v>
      </c>
      <c r="K49" s="3"/>
      <c r="L49" s="19">
        <v>0</v>
      </c>
      <c r="M49" s="3"/>
      <c r="N49" s="8"/>
      <c r="O49" s="20">
        <f t="shared" si="0"/>
        <v>350</v>
      </c>
      <c r="P49" s="21">
        <v>42447</v>
      </c>
    </row>
    <row r="50" spans="1:16" ht="24" customHeight="1">
      <c r="A50" s="36">
        <v>118</v>
      </c>
      <c r="B50" s="34" t="s">
        <v>101</v>
      </c>
      <c r="C50" s="28" t="s">
        <v>108</v>
      </c>
      <c r="D50" s="28" t="s">
        <v>10</v>
      </c>
      <c r="E50" s="28" t="s">
        <v>62</v>
      </c>
      <c r="F50" s="22" t="s">
        <v>13</v>
      </c>
      <c r="G50" s="18">
        <v>1</v>
      </c>
      <c r="H50" s="44" t="s">
        <v>107</v>
      </c>
      <c r="I50" s="7">
        <v>0</v>
      </c>
      <c r="J50" s="56">
        <v>250</v>
      </c>
      <c r="K50" s="3"/>
      <c r="L50" s="19">
        <v>0</v>
      </c>
      <c r="M50" s="3"/>
      <c r="N50" s="8"/>
      <c r="O50" s="20">
        <f t="shared" si="0"/>
        <v>250</v>
      </c>
      <c r="P50" s="21">
        <v>42447</v>
      </c>
    </row>
    <row r="51" spans="1:16" ht="24" customHeight="1">
      <c r="A51" s="36">
        <v>119</v>
      </c>
      <c r="B51" s="34" t="s">
        <v>101</v>
      </c>
      <c r="C51" s="28" t="s">
        <v>29</v>
      </c>
      <c r="D51" s="28" t="s">
        <v>10</v>
      </c>
      <c r="E51" s="28" t="s">
        <v>62</v>
      </c>
      <c r="F51" s="22" t="s">
        <v>13</v>
      </c>
      <c r="G51" s="18">
        <v>1</v>
      </c>
      <c r="H51" s="44" t="s">
        <v>109</v>
      </c>
      <c r="I51" s="7">
        <v>0</v>
      </c>
      <c r="J51" s="56">
        <v>150</v>
      </c>
      <c r="K51" s="3"/>
      <c r="L51" s="19">
        <v>0</v>
      </c>
      <c r="M51" s="3"/>
      <c r="N51" s="8"/>
      <c r="O51" s="20">
        <f t="shared" si="0"/>
        <v>150</v>
      </c>
      <c r="P51" s="21">
        <v>42447</v>
      </c>
    </row>
    <row r="52" spans="1:16" ht="24" customHeight="1">
      <c r="A52" s="36">
        <v>127</v>
      </c>
      <c r="B52" s="34" t="s">
        <v>115</v>
      </c>
      <c r="C52" s="28" t="s">
        <v>27</v>
      </c>
      <c r="D52" s="28" t="s">
        <v>10</v>
      </c>
      <c r="E52" s="28" t="s">
        <v>41</v>
      </c>
      <c r="F52" s="28" t="s">
        <v>14</v>
      </c>
      <c r="G52" s="22">
        <v>2</v>
      </c>
      <c r="H52" s="44" t="s">
        <v>42</v>
      </c>
      <c r="I52" s="7">
        <v>0</v>
      </c>
      <c r="J52" s="56">
        <v>800</v>
      </c>
      <c r="K52" s="3"/>
      <c r="L52" s="19">
        <v>168</v>
      </c>
      <c r="M52" s="3"/>
      <c r="N52" s="9"/>
      <c r="O52" s="20">
        <f>I52+J52+L52-N52</f>
        <v>968</v>
      </c>
      <c r="P52" s="21">
        <v>42450</v>
      </c>
    </row>
    <row r="53" spans="1:16" ht="24" customHeight="1">
      <c r="A53" s="36">
        <v>124</v>
      </c>
      <c r="B53" s="34" t="s">
        <v>79</v>
      </c>
      <c r="C53" s="28" t="s">
        <v>27</v>
      </c>
      <c r="D53" s="28" t="s">
        <v>10</v>
      </c>
      <c r="E53" s="28" t="s">
        <v>65</v>
      </c>
      <c r="F53" s="28" t="s">
        <v>14</v>
      </c>
      <c r="G53" s="22">
        <v>2</v>
      </c>
      <c r="H53" s="44" t="s">
        <v>80</v>
      </c>
      <c r="I53" s="7">
        <v>0</v>
      </c>
      <c r="J53" s="56">
        <v>540</v>
      </c>
      <c r="K53" s="3"/>
      <c r="L53" s="19">
        <v>113.4</v>
      </c>
      <c r="M53" s="3"/>
      <c r="N53" s="8"/>
      <c r="O53" s="20">
        <f t="shared" si="0"/>
        <v>653.4</v>
      </c>
      <c r="P53" s="21">
        <v>42452</v>
      </c>
    </row>
    <row r="54" spans="1:16" ht="24" customHeight="1">
      <c r="A54" s="52">
        <v>126</v>
      </c>
      <c r="B54" s="34" t="s">
        <v>116</v>
      </c>
      <c r="C54" s="28" t="s">
        <v>29</v>
      </c>
      <c r="D54" s="28" t="s">
        <v>10</v>
      </c>
      <c r="E54" s="28" t="s">
        <v>41</v>
      </c>
      <c r="F54" s="22" t="s">
        <v>13</v>
      </c>
      <c r="G54" s="18">
        <v>1</v>
      </c>
      <c r="H54" s="44" t="s">
        <v>81</v>
      </c>
      <c r="I54" s="7"/>
      <c r="J54" s="56">
        <v>251.78</v>
      </c>
      <c r="K54" s="3"/>
      <c r="L54" s="19">
        <v>50.99</v>
      </c>
      <c r="M54" s="3"/>
      <c r="N54" s="9"/>
      <c r="O54" s="20">
        <f t="shared" si="0"/>
        <v>302.77</v>
      </c>
      <c r="P54" s="21">
        <v>42458</v>
      </c>
    </row>
    <row r="55" spans="1:16" ht="24" customHeight="1">
      <c r="A55" s="36">
        <v>144</v>
      </c>
      <c r="B55" s="34" t="s">
        <v>86</v>
      </c>
      <c r="C55" s="28" t="s">
        <v>35</v>
      </c>
      <c r="D55" s="45" t="s">
        <v>9</v>
      </c>
      <c r="E55" s="28" t="s">
        <v>21</v>
      </c>
      <c r="F55" s="22" t="s">
        <v>13</v>
      </c>
      <c r="G55" s="18">
        <v>1</v>
      </c>
      <c r="H55" s="44" t="s">
        <v>87</v>
      </c>
      <c r="I55" s="7">
        <v>0</v>
      </c>
      <c r="J55" s="56">
        <v>12.98</v>
      </c>
      <c r="K55" s="3"/>
      <c r="L55" s="19">
        <v>2.73</v>
      </c>
      <c r="M55" s="3"/>
      <c r="N55" s="9"/>
      <c r="O55" s="20">
        <f t="shared" si="0"/>
        <v>15.71</v>
      </c>
      <c r="P55" s="21">
        <v>42458</v>
      </c>
    </row>
    <row r="56" spans="1:16" ht="24" customHeight="1">
      <c r="A56" s="36">
        <v>145</v>
      </c>
      <c r="B56" s="34" t="s">
        <v>91</v>
      </c>
      <c r="C56" s="28" t="s">
        <v>35</v>
      </c>
      <c r="D56" s="28" t="s">
        <v>10</v>
      </c>
      <c r="E56" s="28" t="s">
        <v>52</v>
      </c>
      <c r="F56" s="22" t="s">
        <v>13</v>
      </c>
      <c r="G56" s="18">
        <v>1</v>
      </c>
      <c r="H56" s="44" t="s">
        <v>90</v>
      </c>
      <c r="I56" s="7">
        <v>0</v>
      </c>
      <c r="J56" s="56">
        <v>161.98</v>
      </c>
      <c r="K56" s="3"/>
      <c r="L56" s="19">
        <v>34.02</v>
      </c>
      <c r="M56" s="3"/>
      <c r="N56" s="9"/>
      <c r="O56" s="20">
        <f t="shared" si="0"/>
        <v>196</v>
      </c>
      <c r="P56" s="21">
        <v>42458</v>
      </c>
    </row>
    <row r="57" spans="1:16" ht="24">
      <c r="A57" s="36">
        <v>155</v>
      </c>
      <c r="B57" s="35" t="s">
        <v>94</v>
      </c>
      <c r="C57" s="45" t="s">
        <v>29</v>
      </c>
      <c r="D57" s="45" t="s">
        <v>10</v>
      </c>
      <c r="E57" s="45" t="s">
        <v>95</v>
      </c>
      <c r="F57" s="22" t="s">
        <v>13</v>
      </c>
      <c r="G57" s="18">
        <v>1</v>
      </c>
      <c r="H57" s="44" t="s">
        <v>17</v>
      </c>
      <c r="I57" s="7">
        <v>0</v>
      </c>
      <c r="J57" s="55">
        <v>380</v>
      </c>
      <c r="K57" s="5"/>
      <c r="L57" s="19">
        <v>79.8</v>
      </c>
      <c r="M57" s="3"/>
      <c r="N57" s="9"/>
      <c r="O57" s="20">
        <f>I57+J57+L57-N57</f>
        <v>459.8</v>
      </c>
      <c r="P57" s="23">
        <v>42459</v>
      </c>
    </row>
    <row r="58" spans="1:16" ht="24" customHeight="1">
      <c r="A58" s="36">
        <v>147</v>
      </c>
      <c r="B58" s="35" t="s">
        <v>113</v>
      </c>
      <c r="C58" s="45" t="s">
        <v>29</v>
      </c>
      <c r="D58" s="45" t="s">
        <v>9</v>
      </c>
      <c r="E58" s="45" t="s">
        <v>18</v>
      </c>
      <c r="F58" s="28" t="s">
        <v>14</v>
      </c>
      <c r="G58" s="22">
        <v>2</v>
      </c>
      <c r="H58" s="44" t="s">
        <v>47</v>
      </c>
      <c r="I58" s="7"/>
      <c r="J58" s="55">
        <v>236.03</v>
      </c>
      <c r="K58" s="3"/>
      <c r="L58" s="19">
        <v>49.57</v>
      </c>
      <c r="M58" s="3"/>
      <c r="N58" s="9"/>
      <c r="O58" s="20">
        <f t="shared" si="0"/>
        <v>285.6</v>
      </c>
      <c r="P58" s="23">
        <v>42460</v>
      </c>
    </row>
    <row r="59" spans="1:16" ht="15">
      <c r="A59" s="36">
        <v>156</v>
      </c>
      <c r="B59" s="34" t="s">
        <v>43</v>
      </c>
      <c r="C59" s="28" t="s">
        <v>29</v>
      </c>
      <c r="D59" s="28" t="s">
        <v>10</v>
      </c>
      <c r="E59" s="28" t="s">
        <v>44</v>
      </c>
      <c r="F59" s="28" t="s">
        <v>14</v>
      </c>
      <c r="G59" s="22">
        <v>2</v>
      </c>
      <c r="H59" s="44" t="s">
        <v>45</v>
      </c>
      <c r="I59" s="7">
        <v>0</v>
      </c>
      <c r="J59" s="56">
        <v>10.21</v>
      </c>
      <c r="K59" s="3"/>
      <c r="L59" s="19">
        <v>2.14</v>
      </c>
      <c r="M59" s="3"/>
      <c r="N59" s="9"/>
      <c r="O59" s="20">
        <f t="shared" si="0"/>
        <v>12.350000000000001</v>
      </c>
      <c r="P59" s="21">
        <v>42460</v>
      </c>
    </row>
    <row r="61" ht="15">
      <c r="A61" s="40"/>
    </row>
    <row r="62" ht="15">
      <c r="A62" s="40"/>
    </row>
    <row r="63" ht="15">
      <c r="A63" s="40"/>
    </row>
    <row r="64" ht="15">
      <c r="A64" s="40"/>
    </row>
    <row r="65" ht="15">
      <c r="A65" s="40"/>
    </row>
    <row r="66" ht="15">
      <c r="A66" s="40"/>
    </row>
  </sheetData>
  <sheetProtection/>
  <mergeCells count="2">
    <mergeCell ref="B1:E1"/>
    <mergeCell ref="O1:P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cczp04 Carlos Zaba Pérez tfno:9252 65187</cp:lastModifiedBy>
  <cp:lastPrinted>2016-10-17T07:29:53Z</cp:lastPrinted>
  <dcterms:created xsi:type="dcterms:W3CDTF">2015-07-20T08:27:28Z</dcterms:created>
  <dcterms:modified xsi:type="dcterms:W3CDTF">2016-10-19T09:18:42Z</dcterms:modified>
  <cp:category/>
  <cp:version/>
  <cp:contentType/>
  <cp:contentStatus/>
</cp:coreProperties>
</file>